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<sst xmlns="http://schemas.openxmlformats.org/spreadsheetml/2006/main" count="35" uniqueCount="35">
  <si>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</si>
  <si>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IUR020</t>
  </si>
  <si>
    <t xml:space="preserve">m</t>
  </si>
  <si>
    <t xml:space="preserve">Tubería de abastecimiento y distribución.</t>
  </si>
  <si>
    <r>
      <rPr>
        <sz val="8.25"/>
        <color rgb="FF000000"/>
        <rFont val="Arial"/>
        <family val="2"/>
      </rPr>
      <t xml:space="preserve">Tubería de abastecimiento y distribución de agua de riego, formada por tubo de polietileno PE 100, de color negro con bandas de color azul con acabado efecto espejo por el interior, Repolen Monocapa PE 100, PN=6 bar, SDR26, serie 12,5, "REPOLEN", de 110 mm de diámetro exterior y 4,2 mm de espesor, enterrada. El precio no incluye la excavación ni el relleno principal.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</si>
  <si>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</si>
  <si>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</si>
  <si>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</si>
  <si>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</si>
  <si>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</si>
  <si>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</si>
  <si>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</si>
  <si>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mt01ara010a</t>
  </si>
  <si>
    <t xml:space="preserve">m³</t>
  </si>
  <si>
    <t xml:space="preserve">Arena con granulometría de 0 a 5 mm de diámetro, limpia.</t>
  </si>
  <si>
    <t xml:space="preserve">mt37rep330we</t>
  </si>
  <si>
    <t xml:space="preserve">m</t>
  </si>
  <si>
    <t xml:space="preserve">Tubo de polietileno PE 100, de color negro con bandas de color azul con acabado efecto espejo por el interior, Repolen Monocapa PE 100, PN=6 bar, SDR26, serie 12,5, "REPOLEN", de 110 mm de diámetro exterior y 4,2 mm de espesor, según UNE-EN 12201-2 y AENOR RP 001.01, suministrado en barras de 6 m de longitud, con el precio incrementado el 20% en concepto de accesorios y piezas especiales.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</si>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</sst>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61" customWidth="1"/>
    <col min="3" max="3" width="0.85" customWidth="1"/>
    <col min="4" max="4" width="7.65" customWidth="1"/>
    <col min="5" max="5" width="74.29"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0.114</v>
      </c>
      <c r="G10" s="12">
        <v>14.61</v>
      </c>
      <c r="H10" s="12">
        <f ca="1">ROUND(INDIRECT(ADDRESS(ROW()+(0), COLUMN()+(-2), 1))*INDIRECT(ADDRESS(ROW()+(0), COLUMN()+(-1), 1)), 2)</f>
        <v>1.67</v>
      </c>
    </row>
    <row r="11" spans="1:8" ht="55.50" thickBot="1" customHeight="1">
      <c r="A11" s="1" t="s">
        <v>15</v>
      </c>
      <c r="B11" s="1"/>
      <c r="C11" s="1"/>
      <c r="D11" s="10" t="s">
        <v>16</v>
      </c>
      <c r="E11" s="1" t="s">
        <v>17</v>
      </c>
      <c r="F11" s="13">
        <v>1</v>
      </c>
      <c r="G11" s="14">
        <v>7.62</v>
      </c>
      <c r="H11" s="14">
        <f ca="1">ROUND(INDIRECT(ADDRESS(ROW()+(0), COLUMN()+(-2), 1))*INDIRECT(ADDRESS(ROW()+(0), COLUMN()+(-1), 1)), 2)</f>
        <v>7.62</v>
      </c>
    </row>
    <row r="12" spans="1:8" ht="13.50" thickBot="1" customHeight="1">
      <c r="A12" s="15"/>
      <c r="B12" s="15"/>
      <c r="C12" s="15"/>
      <c r="D12" s="15"/>
      <c r="E12" s="15"/>
      <c r="F12" s="9" t="s">
        <v>18</v>
      </c>
      <c r="G12" s="9"/>
      <c r="H12" s="17">
        <f ca="1">ROUND(SUM(INDIRECT(ADDRESS(ROW()+(-1), COLUMN()+(0), 1)),INDIRECT(ADDRESS(ROW()+(-2), COLUMN()+(0), 1))), 2)</f>
        <v>9.29</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0.082</v>
      </c>
      <c r="G14" s="12">
        <v>23.1</v>
      </c>
      <c r="H14" s="12">
        <f ca="1">ROUND(INDIRECT(ADDRESS(ROW()+(0), COLUMN()+(-2), 1))*INDIRECT(ADDRESS(ROW()+(0), COLUMN()+(-1), 1)), 2)</f>
        <v>1.89</v>
      </c>
    </row>
    <row r="15" spans="1:8" ht="13.50" thickBot="1" customHeight="1">
      <c r="A15" s="1" t="s">
        <v>23</v>
      </c>
      <c r="B15" s="1"/>
      <c r="C15" s="1"/>
      <c r="D15" s="10" t="s">
        <v>24</v>
      </c>
      <c r="E15" s="1" t="s">
        <v>25</v>
      </c>
      <c r="F15" s="11">
        <v>0.082</v>
      </c>
      <c r="G15" s="12">
        <v>21.69</v>
      </c>
      <c r="H15" s="12">
        <f ca="1">ROUND(INDIRECT(ADDRESS(ROW()+(0), COLUMN()+(-2), 1))*INDIRECT(ADDRESS(ROW()+(0), COLUMN()+(-1), 1)), 2)</f>
        <v>1.78</v>
      </c>
    </row>
    <row r="16" spans="1:8" ht="13.50" thickBot="1" customHeight="1">
      <c r="A16" s="1" t="s">
        <v>26</v>
      </c>
      <c r="B16" s="1"/>
      <c r="C16" s="1"/>
      <c r="D16" s="10" t="s">
        <v>27</v>
      </c>
      <c r="E16" s="1" t="s">
        <v>28</v>
      </c>
      <c r="F16" s="13">
        <v>0.132</v>
      </c>
      <c r="G16" s="14">
        <v>23.74</v>
      </c>
      <c r="H16" s="14">
        <f ca="1">ROUND(INDIRECT(ADDRESS(ROW()+(0), COLUMN()+(-2), 1))*INDIRECT(ADDRESS(ROW()+(0), COLUMN()+(-1), 1)), 2)</f>
        <v>3.13</v>
      </c>
    </row>
    <row r="17" spans="1:8" ht="13.50" thickBot="1" customHeight="1">
      <c r="A17" s="15"/>
      <c r="B17" s="15"/>
      <c r="C17" s="15"/>
      <c r="D17" s="15"/>
      <c r="E17" s="15"/>
      <c r="F17" s="9" t="s">
        <v>29</v>
      </c>
      <c r="G17" s="9"/>
      <c r="H17" s="17">
        <f ca="1">ROUND(SUM(INDIRECT(ADDRESS(ROW()+(-1), COLUMN()+(0), 1)),INDIRECT(ADDRESS(ROW()+(-2), COLUMN()+(0), 1)),INDIRECT(ADDRESS(ROW()+(-3), COLUMN()+(0), 1))), 2)</f>
        <v>6.8</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1)),INDIRECT(ADDRESS(ROW()+(-7), COLUMN()+(1), 1))), 2)</f>
        <v>16.09</v>
      </c>
      <c r="H19" s="14">
        <f ca="1">ROUND(INDIRECT(ADDRESS(ROW()+(0), COLUMN()+(-2), 1))*INDIRECT(ADDRESS(ROW()+(0), COLUMN()+(-1), 1))/100, 2)</f>
        <v>0.32</v>
      </c>
    </row>
    <row r="20" spans="1:8" ht="13.50" thickBot="1" customHeight="1">
      <c r="A20" s="21" t="s">
        <v>33</v>
      </c>
      <c r="B20" s="21"/>
      <c r="C20" s="21"/>
      <c r="D20" s="22"/>
      <c r="E20" s="23"/>
      <c r="F20" s="24" t="s">
        <v>34</v>
      </c>
      <c r="G20" s="25"/>
      <c r="H20" s="26">
        <f ca="1">ROUND(SUM(INDIRECT(ADDRESS(ROW()+(-1), COLUMN()+(0), 1)),INDIRECT(ADDRESS(ROW()+(-3), COLUMN()+(0), 1)),INDIRECT(ADDRESS(ROW()+(-8), COLUMN()+(0), 1))), 2)</f>
        <v>16.41</v>
      </c>
    </row>
  </sheetData>
  <mergeCells count="22">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