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<sst xmlns="http://schemas.openxmlformats.org/spreadsheetml/2006/main" count="43" uniqueCount="43">
  <si>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</si>
  <si>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IFA005</t>
  </si>
  <si>
    <t xml:space="preserve">m</t>
  </si>
  <si>
    <t xml:space="preserve">Acometida de abastecimiento de agua potable.</t>
  </si>
  <si>
    <r>
      <rPr>
        <sz val="8.25"/>
        <color rgb="FF000000"/>
        <rFont val="Arial"/>
        <family val="2"/>
      </rPr>
      <t xml:space="preserve">Acometida enterrada para abastecimiento de agua potable de tubo de polietileno PE 100, de color negro con bandas de color azul con acabado efecto espejo por el interior, Repolen Monocapa PE 100, PN=10 bar, SDR17, serie 8, "REPOLEN", de 32 mm de diámetro exterior y 2 mm de espesor,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accesorios y piezas especiales.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</si>
  <si>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</si>
  <si>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</si>
  <si>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</si>
  <si>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</si>
  <si>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</si>
  <si>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</si>
  <si>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</si>
  <si>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</si>
  <si>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</si>
  <si>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</si>
  <si>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mt37rep320sae</t>
  </si>
  <si>
    <t xml:space="preserve">m</t>
  </si>
  <si>
    <t xml:space="preserve">Tubo de polietileno PE 100, de color negro con bandas de color azul con acabado efecto espejo por el interior, Repolen Monocapa PE 100, PN=10 bar, SDR17, serie 8, "REPOLEN", de 32 mm de diámetro exterior y 2 mm de espesor, según UNE-EN 12201-2 y AENOR RP 001.01, suministrado en barras de 6 m de longitud, con el precio incrementado el 20% en concepto de accesorios y piezas especiales.</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</si>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</sst>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1.19" customWidth="1"/>
    <col min="4" max="4" width="7.65" customWidth="1"/>
    <col min="5" max="5" width="69.02"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0.112</v>
      </c>
      <c r="G10" s="12">
        <v>14.3</v>
      </c>
      <c r="H10" s="12">
        <f ca="1">ROUND(INDIRECT(ADDRESS(ROW()+(0), COLUMN()+(-2), 1))*INDIRECT(ADDRESS(ROW()+(0), COLUMN()+(-1), 1)), 2)</f>
        <v>1.6</v>
      </c>
    </row>
    <row r="11" spans="1:8" ht="55.50" thickBot="1" customHeight="1">
      <c r="A11" s="1" t="s">
        <v>15</v>
      </c>
      <c r="B11" s="1"/>
      <c r="C11" s="1"/>
      <c r="D11" s="10" t="s">
        <v>16</v>
      </c>
      <c r="E11" s="1" t="s">
        <v>17</v>
      </c>
      <c r="F11" s="13">
        <v>1</v>
      </c>
      <c r="G11" s="14">
        <v>1.07</v>
      </c>
      <c r="H11" s="14">
        <f ca="1">ROUND(INDIRECT(ADDRESS(ROW()+(0), COLUMN()+(-2), 1))*INDIRECT(ADDRESS(ROW()+(0), COLUMN()+(-1), 1)), 2)</f>
        <v>1.07</v>
      </c>
    </row>
    <row r="12" spans="1:8" ht="13.50" thickBot="1" customHeight="1">
      <c r="A12" s="15"/>
      <c r="B12" s="15"/>
      <c r="C12" s="15"/>
      <c r="D12" s="15"/>
      <c r="E12" s="15"/>
      <c r="F12" s="9" t="s">
        <v>18</v>
      </c>
      <c r="G12" s="9"/>
      <c r="H12" s="17">
        <f ca="1">ROUND(SUM(INDIRECT(ADDRESS(ROW()+(-1), COLUMN()+(0), 1)),INDIRECT(ADDRESS(ROW()+(-2), COLUMN()+(0), 1))), 2)</f>
        <v>2.67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0.347</v>
      </c>
      <c r="G14" s="14">
        <v>3.92</v>
      </c>
      <c r="H14" s="14">
        <f ca="1">ROUND(INDIRECT(ADDRESS(ROW()+(0), COLUMN()+(-2), 1))*INDIRECT(ADDRESS(ROW()+(0), COLUMN()+(-1), 1)), 2)</f>
        <v>1.36</v>
      </c>
    </row>
    <row r="15" spans="1:8" ht="13.50" thickBot="1" customHeight="1">
      <c r="A15" s="15"/>
      <c r="B15" s="15"/>
      <c r="C15" s="15"/>
      <c r="D15" s="15"/>
      <c r="E15" s="15"/>
      <c r="F15" s="9" t="s">
        <v>23</v>
      </c>
      <c r="G15" s="9"/>
      <c r="H15" s="17">
        <f ca="1">ROUND(SUM(INDIRECT(ADDRESS(ROW()+(-1), COLUMN()+(0), 1))), 2)</f>
        <v>1.36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0.3</v>
      </c>
      <c r="G17" s="12">
        <v>22.13</v>
      </c>
      <c r="H17" s="12">
        <f ca="1">ROUND(INDIRECT(ADDRESS(ROW()+(0), COLUMN()+(-2), 1))*INDIRECT(ADDRESS(ROW()+(0), COLUMN()+(-1), 1)), 2)</f>
        <v>6.64</v>
      </c>
    </row>
    <row r="18" spans="1:8" ht="13.50" thickBot="1" customHeight="1">
      <c r="A18" s="1" t="s">
        <v>28</v>
      </c>
      <c r="B18" s="1"/>
      <c r="C18" s="1"/>
      <c r="D18" s="10" t="s">
        <v>29</v>
      </c>
      <c r="E18" s="1" t="s">
        <v>30</v>
      </c>
      <c r="F18" s="11">
        <v>0.317</v>
      </c>
      <c r="G18" s="12">
        <v>20.78</v>
      </c>
      <c r="H18" s="12">
        <f ca="1">ROUND(INDIRECT(ADDRESS(ROW()+(0), COLUMN()+(-2), 1))*INDIRECT(ADDRESS(ROW()+(0), COLUMN()+(-1), 1)), 2)</f>
        <v>6.59</v>
      </c>
    </row>
    <row r="19" spans="1:8" ht="13.50" thickBot="1" customHeight="1">
      <c r="A19" s="1" t="s">
        <v>31</v>
      </c>
      <c r="B19" s="1"/>
      <c r="C19" s="1"/>
      <c r="D19" s="10" t="s">
        <v>32</v>
      </c>
      <c r="E19" s="1" t="s">
        <v>33</v>
      </c>
      <c r="F19" s="11">
        <v>0.36</v>
      </c>
      <c r="G19" s="12">
        <v>22.74</v>
      </c>
      <c r="H19" s="12">
        <f ca="1">ROUND(INDIRECT(ADDRESS(ROW()+(0), COLUMN()+(-2), 1))*INDIRECT(ADDRESS(ROW()+(0), COLUMN()+(-1), 1)), 2)</f>
        <v>8.19</v>
      </c>
    </row>
    <row r="20" spans="1:8" ht="13.50" thickBot="1" customHeight="1">
      <c r="A20" s="1" t="s">
        <v>34</v>
      </c>
      <c r="B20" s="1"/>
      <c r="C20" s="1"/>
      <c r="D20" s="10" t="s">
        <v>35</v>
      </c>
      <c r="E20" s="1" t="s">
        <v>36</v>
      </c>
      <c r="F20" s="13">
        <v>0.36</v>
      </c>
      <c r="G20" s="14">
        <v>20.98</v>
      </c>
      <c r="H20" s="14">
        <f ca="1">ROUND(INDIRECT(ADDRESS(ROW()+(0), COLUMN()+(-2), 1))*INDIRECT(ADDRESS(ROW()+(0), COLUMN()+(-1), 1)), 2)</f>
        <v>7.55</v>
      </c>
    </row>
    <row r="21" spans="1:8" ht="13.50" thickBot="1" customHeight="1">
      <c r="A21" s="15"/>
      <c r="B21" s="15"/>
      <c r="C21" s="15"/>
      <c r="D21" s="15"/>
      <c r="E21" s="15"/>
      <c r="F21" s="9" t="s">
        <v>37</v>
      </c>
      <c r="G21" s="9"/>
      <c r="H21" s="17">
        <f ca="1">ROUND(SUM(INDIRECT(ADDRESS(ROW()+(-1), COLUMN()+(0), 1)),INDIRECT(ADDRESS(ROW()+(-2), COLUMN()+(0), 1)),INDIRECT(ADDRESS(ROW()+(-3), COLUMN()+(0), 1)),INDIRECT(ADDRESS(ROW()+(-4), COLUMN()+(0), 1))), 2)</f>
        <v>28.97</v>
      </c>
    </row>
    <row r="22" spans="1:8" ht="13.50" thickBot="1" customHeight="1">
      <c r="A22" s="15">
        <v>4</v>
      </c>
      <c r="B22" s="15"/>
      <c r="C22" s="15"/>
      <c r="D22" s="15"/>
      <c r="E22" s="18" t="s">
        <v>38</v>
      </c>
      <c r="F22" s="18"/>
      <c r="G22" s="15"/>
      <c r="H22" s="15"/>
    </row>
    <row r="23" spans="1:8" ht="13.50" thickBot="1" customHeight="1">
      <c r="A23" s="19"/>
      <c r="B23" s="19"/>
      <c r="C23" s="19"/>
      <c r="D23" s="20" t="s">
        <v>39</v>
      </c>
      <c r="E23" s="19" t="s">
        <v>40</v>
      </c>
      <c r="F23" s="13">
        <v>4</v>
      </c>
      <c r="G23" s="14">
        <f ca="1">ROUND(SUM(INDIRECT(ADDRESS(ROW()+(-2), COLUMN()+(1), 1)),INDIRECT(ADDRESS(ROW()+(-8), COLUMN()+(1), 1)),INDIRECT(ADDRESS(ROW()+(-11), COLUMN()+(1), 1))), 2)</f>
        <v>33</v>
      </c>
      <c r="H23" s="14">
        <f ca="1">ROUND(INDIRECT(ADDRESS(ROW()+(0), COLUMN()+(-2), 1))*INDIRECT(ADDRESS(ROW()+(0), COLUMN()+(-1), 1))/100, 2)</f>
        <v>1.32</v>
      </c>
    </row>
    <row r="24" spans="1:8" ht="13.50" thickBot="1" customHeight="1">
      <c r="A24" s="21" t="s">
        <v>41</v>
      </c>
      <c r="B24" s="21"/>
      <c r="C24" s="21"/>
      <c r="D24" s="22"/>
      <c r="E24" s="23"/>
      <c r="F24" s="24" t="s">
        <v>42</v>
      </c>
      <c r="G24" s="25"/>
      <c r="H24" s="26">
        <f ca="1">ROUND(SUM(INDIRECT(ADDRESS(ROW()+(-1), COLUMN()+(0), 1)),INDIRECT(ADDRESS(ROW()+(-3), COLUMN()+(0), 1)),INDIRECT(ADDRESS(ROW()+(-9), COLUMN()+(0), 1)),INDIRECT(ADDRESS(ROW()+(-12), COLUMN()+(0), 1))), 2)</f>
        <v>34.32</v>
      </c>
    </row>
  </sheetData>
  <mergeCells count="28">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